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<sst xmlns="http://schemas.openxmlformats.org/spreadsheetml/2006/main" count="220" uniqueCount="219">
  <si>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</si>
  <si>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</si>
  <si>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</si>
  <si>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</si>
  <si>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</si>
  <si>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</si>
  <si>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</si>
  <si>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</si>
  <si>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</si>
  <si>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</si>
  <si>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</si>
  <si>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</si>
  <si>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</si>
  <si>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</si>
  <si>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</si>
  <si>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</si>
  <si>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</si>
  <si>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</si>
  <si>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</si>
  <si>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</si>
  <si>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</si>
  <si>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</si>
  <si>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</si>
  <si>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</si>
  <si>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</si>
  <si>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</si>
  <si>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</si>
  <si>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</si>
  <si>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</si>
  <si>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</si>
  <si>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</si>
  <si>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</si>
  <si>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</si>
  <si>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</si>
  <si>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</si>
  <si>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</si>
  <si>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</si>
  <si>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</si>
  <si>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</si>
  <si>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</si>
  <si>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</si>
  <si>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</si>
  <si>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</si>
  <si>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</si>
  <si>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</si>
  <si>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</si>
  <si>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</si>
  <si>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</si>
  <si>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</si>
  <si>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</si>
  <si>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</si>
  <si>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</si>
  <si>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</si>
  <si>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</si>
  <si>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</si>
  <si>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</si>
  <si>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</si>
  <si>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</si>
  <si>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</si>
  <si>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</si>
  <si>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</si>
  <si>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</si>
  <si>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</si>
  <si>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</si>
  <si>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</si>
  <si>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</si>
  <si>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</si>
  <si>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</si>
  <si>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</si>
  <si>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</si>
  <si>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</si>
  <si>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</si>
  <si>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</si>
  <si>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</si>
  <si>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</si>
  <si>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</si>
  <si>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</si>
  <si>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</si>
  <si>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</si>
  <si>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</si>
  <si>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</si>
  <si>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</si>
  <si>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</si>
  <si>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</si>
  <si>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</si>
  <si>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</si>
  <si>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</si>
  <si>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</si>
  <si>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</si>
  <si>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</si>
  <si>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</si>
  <si>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</si>
  <si>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</si>
  <si>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</si>
  <si>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</si>
  <si>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</si>
  <si>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</si>
  <si>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</si>
  <si>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</si>
  <si>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</si>
  <si>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</si>
  <si>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</si>
  <si>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</si>
  <si>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</si>
  <si>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</si>
  <si>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</si>
  <si>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</si>
  <si>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</si>
  <si>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</si>
  <si>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</si>
  <si>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</si>
  <si>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</si>
  <si>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</si>
  <si>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</si>
  <si>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</si>
  <si>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</si>
  <si>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</si>
  <si>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</si>
  <si>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</si>
  <si>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</si>
  <si>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</si>
  <si>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</si>
  <si>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</si>
  <si>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</si>
  <si>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</si>
  <si>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</si>
  <si>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</si>
  <si>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</si>
  <si>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</si>
  <si>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</si>
  <si>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</si>
  <si>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</si>
  <si>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</si>
  <si>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</si>
  <si>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</si>
  <si>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</si>
  <si>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</si>
  <si>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</si>
  <si>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</si>
  <si>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</si>
  <si>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</si>
  <si>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</si>
  <si>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</si>
  <si>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</si>
  <si>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</si>
  <si>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</si>
  <si>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</si>
  <si>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</si>
  <si>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</si>
  <si>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</si>
  <si>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</si>
  <si>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</si>
  <si>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</si>
  <si>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</si>
  <si>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</si>
  <si>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</si>
  <si>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</si>
  <si>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</si>
  <si>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</si>
  <si>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</si>
  <si>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</si>
  <si>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</si>
  <si>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</si>
  <si>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</si>
  <si>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</si>
  <si>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</si>
  <si>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</si>
  <si>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</si>
  <si>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</si>
  <si>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</si>
  <si>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</si>
  <si>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</si>
  <si>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</si>
  <si>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</si>
  <si>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</si>
  <si>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</si>
  <si>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</si>
  <si>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</si>
  <si>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</si>
  <si>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</si>
  <si>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</si>
  <si>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</si>
  <si>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</si>
  <si>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</si>
  <si>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</si>
  <si>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</si>
  <si>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</si>
  <si>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</si>
  <si>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</si>
  <si>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</si>
  <si>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</si>
  <si>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</si>
  <si>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</si>
  <si>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</si>
  <si>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</si>
  <si>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</si>
  <si>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</si>
  <si>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</si>
  <si>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</si>
  <si>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</si>
  <si>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</si>
  <si>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</si>
  <si>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</si>
  <si>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</si>
  <si>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</si>
  <si>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</si>
  <si>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</si>
  <si>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</si>
  <si>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</si>
  <si>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</si>
  <si>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</si>
  <si>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</si>
  <si>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</si>
  <si>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</si>
  <si>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</si>
  <si>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</si>
  <si>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</si>
  <si>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JORDAN AHLI BANK</t>
  </si>
  <si>
    <t>البنك  الاهلي الاردني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</si>
</sst>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111033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1.32</v>
      </c>
      <c r="F6" s="13">
        <v>1.22</v>
      </c>
      <c r="G6" s="13">
        <v>1.26</v>
      </c>
      <c r="H6" s="13">
        <v>1.43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64691331.859999999</v>
      </c>
      <c r="F7" s="15">
        <v>14938177.43</v>
      </c>
      <c r="G7" s="15">
        <v>19869289.989999998</v>
      </c>
      <c r="H7" s="15">
        <v>17366147.300000001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50125697</v>
      </c>
      <c r="F8" s="15">
        <v>12438112</v>
      </c>
      <c r="G8" s="15">
        <v>15673949</v>
      </c>
      <c r="H8" s="15">
        <v>9613830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14221</v>
      </c>
      <c r="F9" s="15">
        <v>7634</v>
      </c>
      <c r="G9" s="15">
        <v>8799</v>
      </c>
      <c r="H9" s="15">
        <v>7304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175000000</v>
      </c>
      <c r="F10" s="15">
        <v>165000000</v>
      </c>
      <c r="G10" s="15">
        <v>150000000</v>
      </c>
      <c r="H10" s="15">
        <v>126500000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231000000</v>
      </c>
      <c r="F11" s="15">
        <v>201300000</v>
      </c>
      <c r="G11" s="15">
        <v>189000000</v>
      </c>
      <c r="H11" s="15">
        <v>180895000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310339062</v>
      </c>
      <c r="F16" s="24">
        <v>256658379</v>
      </c>
      <c r="G16" s="24">
        <v>352763581</v>
      </c>
      <c r="H16" s="24">
        <v>349318749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206787496</v>
      </c>
      <c r="F17" s="27">
        <v>207872141</v>
      </c>
      <c r="G17" s="27">
        <v>279234910</v>
      </c>
      <c r="H17" s="27">
        <v>285931162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26661835</v>
      </c>
      <c r="G18" s="27">
        <v>31270000</v>
      </c>
      <c r="H18" s="27">
        <v>15319506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389255</v>
      </c>
      <c r="F19" s="27">
        <v>1440320</v>
      </c>
      <c r="G19" s="27">
        <v>17010005</v>
      </c>
      <c r="H19" s="27">
        <v>22122155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27591468</v>
      </c>
      <c r="F20" s="27">
        <v>23973527</v>
      </c>
      <c r="G20" s="27">
        <v>24150414</v>
      </c>
      <c r="H20" s="27">
        <v>22282330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394457542</v>
      </c>
      <c r="F21" s="27">
        <v>274865952</v>
      </c>
      <c r="G21" s="27">
        <v>496031823</v>
      </c>
      <c r="H21" s="27">
        <v>570589172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9374642</v>
      </c>
      <c r="F22" s="27">
        <v>10304730</v>
      </c>
      <c r="G22" s="27">
        <v>11269321</v>
      </c>
      <c r="H22" s="27">
        <v>11665838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1200994915</v>
      </c>
      <c r="F23" s="27">
        <v>1188001847</v>
      </c>
      <c r="G23" s="27">
        <v>1274022910</v>
      </c>
      <c r="H23" s="27">
        <v>1178228195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91239174</v>
      </c>
      <c r="F24" s="27">
        <v>104360716</v>
      </c>
      <c r="G24" s="27">
        <v>9985456</v>
      </c>
      <c r="H24" s="27">
        <v>88064730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23027203</v>
      </c>
      <c r="F25" s="27">
        <v>23978779</v>
      </c>
      <c r="G25" s="27">
        <v>52274178</v>
      </c>
      <c r="H25" s="27">
        <v>47475983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58694043</v>
      </c>
      <c r="F26" s="27">
        <v>54013760</v>
      </c>
      <c r="G26" s="27">
        <v>57657523</v>
      </c>
      <c r="H26" s="27">
        <v>52743439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4643761</v>
      </c>
      <c r="F27" s="27">
        <v>4397862</v>
      </c>
      <c r="G27" s="27">
        <v>4156602</v>
      </c>
      <c r="H27" s="27">
        <v>3932863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111872079</v>
      </c>
      <c r="F28" s="27">
        <v>654439468</v>
      </c>
      <c r="G28" s="27">
        <v>102719630</v>
      </c>
      <c r="H28" s="27">
        <v>104535586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2325144263</v>
      </c>
      <c r="F29" s="29">
        <v>2702629821</v>
      </c>
      <c r="G29" s="29">
        <v>2650286719</v>
      </c>
      <c r="H29" s="29">
        <v>2616668995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1523104814</v>
      </c>
      <c r="F34" s="24">
        <v>1461194373</v>
      </c>
      <c r="G34" s="24">
        <v>1797070926</v>
      </c>
      <c r="H34" s="24">
        <v>1705259437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129360843</v>
      </c>
      <c r="F35" s="32">
        <v>120685322</v>
      </c>
      <c r="G35" s="32">
        <v>200070160</v>
      </c>
      <c r="H35" s="32">
        <v>350561822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281777794</v>
      </c>
      <c r="F36" s="27">
        <v>257388654</v>
      </c>
      <c r="G36" s="27">
        <v>268538828</v>
      </c>
      <c r="H36" s="27">
        <v>242384663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34583965</v>
      </c>
      <c r="F37" s="27">
        <v>26536110</v>
      </c>
      <c r="G37" s="27">
        <v>68942209</v>
      </c>
      <c r="H37" s="27">
        <v>7735444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987012</v>
      </c>
      <c r="F38" s="27">
        <v>635514</v>
      </c>
      <c r="G38" s="27">
        <v>658596</v>
      </c>
      <c r="H38" s="27">
        <v>841406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46507014</v>
      </c>
      <c r="F39" s="27">
        <v>551904517</v>
      </c>
      <c r="G39" s="27">
        <v>44891026</v>
      </c>
      <c r="H39" s="27">
        <v>55006976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2016321442</v>
      </c>
      <c r="F40" s="29">
        <v>2418344490</v>
      </c>
      <c r="G40" s="29">
        <v>2380171745</v>
      </c>
      <c r="H40" s="29">
        <v>2361789748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175000000</v>
      </c>
      <c r="F44" s="24">
        <v>165000000</v>
      </c>
      <c r="G44" s="24">
        <v>150000000</v>
      </c>
      <c r="H44" s="24">
        <v>150000000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175000000</v>
      </c>
      <c r="F45" s="27">
        <v>165000000</v>
      </c>
      <c r="G45" s="27">
        <v>150000000</v>
      </c>
      <c r="H45" s="27">
        <v>126500000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175000000</v>
      </c>
      <c r="F46" s="27">
        <v>165000000</v>
      </c>
      <c r="G46" s="27">
        <v>150000000</v>
      </c>
      <c r="H46" s="27">
        <v>143509660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47947694</v>
      </c>
      <c r="F47" s="27">
        <v>43935175</v>
      </c>
      <c r="G47" s="27">
        <v>41600704</v>
      </c>
      <c r="H47" s="27">
        <v>38206182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30236669</v>
      </c>
      <c r="F48" s="27">
        <v>26224150</v>
      </c>
      <c r="G48" s="27">
        <v>23889679</v>
      </c>
      <c r="H48" s="27">
        <v>20495157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13009963</v>
      </c>
      <c r="F49" s="27">
        <v>12754202</v>
      </c>
      <c r="G49" s="27">
        <v>15497086</v>
      </c>
      <c r="H49" s="27">
        <v>13373937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9345817</v>
      </c>
      <c r="G50" s="27">
        <v>9345817</v>
      </c>
      <c r="H50" s="27">
        <v>9345817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17500000</v>
      </c>
      <c r="F53" s="27">
        <v>9900000</v>
      </c>
      <c r="G53" s="27">
        <v>0</v>
      </c>
      <c r="H53" s="27">
        <v>14546689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10000000</v>
      </c>
      <c r="G54" s="27">
        <v>15000000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1833020</v>
      </c>
      <c r="F56" s="27">
        <v>1479320</v>
      </c>
      <c r="G56" s="27">
        <v>1526086</v>
      </c>
      <c r="H56" s="27">
        <v>1956190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23295475</v>
      </c>
      <c r="F57" s="27">
        <v>5646667</v>
      </c>
      <c r="G57" s="27">
        <v>11468886</v>
      </c>
      <c r="H57" s="27">
        <v>11712971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308822821</v>
      </c>
      <c r="F58" s="27">
        <v>284285331</v>
      </c>
      <c r="G58" s="27">
        <v>268328258</v>
      </c>
      <c r="H58" s="27">
        <v>253146603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1786716</v>
      </c>
      <c r="H59" s="48">
        <v>1732644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2325144263</v>
      </c>
      <c r="F60" s="29">
        <v>2702629821</v>
      </c>
      <c r="G60" s="29">
        <v>2650286719</v>
      </c>
      <c r="H60" s="29">
        <v>2616668995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128889544</v>
      </c>
      <c r="F64" s="24">
        <v>123014122</v>
      </c>
      <c r="G64" s="24">
        <v>111373296</v>
      </c>
      <c r="H64" s="24">
        <v>126672532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46479152</v>
      </c>
      <c r="F65" s="27">
        <v>45143900</v>
      </c>
      <c r="G65" s="27">
        <v>36691612</v>
      </c>
      <c r="H65" s="27">
        <v>48497973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82410392</v>
      </c>
      <c r="F66" s="27">
        <v>77870222</v>
      </c>
      <c r="G66" s="27">
        <v>74681684</v>
      </c>
      <c r="H66" s="27">
        <v>78174559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20069160</v>
      </c>
      <c r="F67" s="27">
        <v>17891924</v>
      </c>
      <c r="G67" s="27">
        <v>19525912</v>
      </c>
      <c r="H67" s="27">
        <v>20514187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102479552</v>
      </c>
      <c r="F68" s="27">
        <v>95762146</v>
      </c>
      <c r="G68" s="27">
        <v>94207596</v>
      </c>
      <c r="H68" s="27">
        <v>98688746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554250</v>
      </c>
      <c r="F69" s="27">
        <v>430721</v>
      </c>
      <c r="G69" s="27">
        <v>546474</v>
      </c>
      <c r="H69" s="27">
        <v>436214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2887274</v>
      </c>
      <c r="F70" s="27">
        <v>2898259</v>
      </c>
      <c r="G70" s="27">
        <v>3811273</v>
      </c>
      <c r="H70" s="27">
        <v>4264145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24457255</v>
      </c>
      <c r="F71" s="27">
        <v>6884211</v>
      </c>
      <c r="G71" s="27">
        <v>7817628</v>
      </c>
      <c r="H71" s="27">
        <v>8452339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130378331</v>
      </c>
      <c r="F72" s="27">
        <v>105975337</v>
      </c>
      <c r="G72" s="27">
        <v>106382971</v>
      </c>
      <c r="H72" s="27">
        <v>111841444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39323897</v>
      </c>
      <c r="F73" s="27">
        <v>33262395</v>
      </c>
      <c r="G73" s="27">
        <v>32713578</v>
      </c>
      <c r="H73" s="27">
        <v>34579147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7704965</v>
      </c>
      <c r="F74" s="27">
        <v>6909305</v>
      </c>
      <c r="G74" s="27">
        <v>6499056</v>
      </c>
      <c r="H74" s="27">
        <v>6402472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23505882</v>
      </c>
      <c r="F75" s="27">
        <v>23555428</v>
      </c>
      <c r="G75" s="27">
        <v>18943769</v>
      </c>
      <c r="H75" s="27">
        <v>20906162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18100318</v>
      </c>
      <c r="F76" s="61">
        <v>18472130</v>
      </c>
      <c r="G76" s="61">
        <v>14886684</v>
      </c>
      <c r="H76" s="61">
        <v>15632307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1553077</v>
      </c>
      <c r="F77" s="27">
        <v>366372</v>
      </c>
      <c r="G77" s="27">
        <v>0</v>
      </c>
      <c r="H77" s="27">
        <v>625338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90188139</v>
      </c>
      <c r="F79" s="27">
        <v>82565630</v>
      </c>
      <c r="G79" s="27">
        <v>73043087</v>
      </c>
      <c r="H79" s="27">
        <v>78145426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40190192</v>
      </c>
      <c r="F80" s="27">
        <v>23409707</v>
      </c>
      <c r="G80" s="27">
        <v>33339884</v>
      </c>
      <c r="H80" s="27">
        <v>33696018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5964380</v>
      </c>
      <c r="F81" s="27">
        <v>7340818</v>
      </c>
      <c r="G81" s="27">
        <v>9429188</v>
      </c>
      <c r="H81" s="27">
        <v>10389094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65000</v>
      </c>
      <c r="F84" s="27">
        <v>65000</v>
      </c>
      <c r="G84" s="27">
        <v>65000</v>
      </c>
      <c r="H84" s="27">
        <v>65000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34160812</v>
      </c>
      <c r="F85" s="27">
        <v>16003889</v>
      </c>
      <c r="G85" s="27">
        <v>23845696</v>
      </c>
      <c r="H85" s="27">
        <v>23241924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54072</v>
      </c>
      <c r="H86" s="27">
        <v>46592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34160812</v>
      </c>
      <c r="F87" s="29">
        <v>16003889</v>
      </c>
      <c r="G87" s="29">
        <v>23791624</v>
      </c>
      <c r="H87" s="29">
        <v>23195332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350270103</v>
      </c>
      <c r="F91" s="60">
        <v>349486333</v>
      </c>
      <c r="G91" s="60">
        <v>424131897</v>
      </c>
      <c r="H91" s="60">
        <v>424131897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160262267</v>
      </c>
      <c r="F92" s="61">
        <v>109987882</v>
      </c>
      <c r="G92" s="61">
        <v>-79135713</v>
      </c>
      <c r="H92" s="61">
        <v>-37663016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-131996158</v>
      </c>
      <c r="F93" s="61">
        <v>-68953081</v>
      </c>
      <c r="G93" s="61">
        <v>64762763</v>
      </c>
      <c r="H93" s="61">
        <v>-38509343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-1691988</v>
      </c>
      <c r="F94" s="61">
        <v>-42406099</v>
      </c>
      <c r="G94" s="61">
        <v>-2132229</v>
      </c>
      <c r="H94" s="61">
        <v>13793924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2113831</v>
      </c>
      <c r="F95" s="61">
        <v>2155068</v>
      </c>
      <c r="G95" s="61">
        <v>2522563</v>
      </c>
      <c r="H95" s="61">
        <v>3311576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378958055</v>
      </c>
      <c r="F96" s="62">
        <v>350270103</v>
      </c>
      <c r="G96" s="62">
        <v>410149281</v>
      </c>
      <c r="H96" s="62">
        <v>365065038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28.643255428571429</v>
      </c>
      <c r="F100" s="10">
        <f>+F8*100/F10</f>
        <v>7.5382496969696966</v>
      </c>
      <c r="G100" s="10">
        <f>+G8*100/G10</f>
        <v>10.449299333333334</v>
      </c>
      <c r="H100" s="10">
        <f>+H8*100/H10</f>
        <v>7.5998656126482214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0.19520464000000001</v>
      </c>
      <c r="F101" s="13">
        <f>+F87/F10</f>
        <v>9.6993266666666661E-2</v>
      </c>
      <c r="G101" s="13">
        <f>+G87/G10</f>
        <v>0.15861082666666668</v>
      </c>
      <c r="H101" s="13">
        <f>+H87/H10</f>
        <v>0.18336230830039527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</v>
      </c>
      <c r="F102" s="13">
        <f>+F53/F10</f>
        <v>0.06</v>
      </c>
      <c r="G102" s="13">
        <f>+G53/G10</f>
        <v>0</v>
      </c>
      <c r="H102" s="13">
        <f>+H53/H10</f>
        <v>0.11499358893280633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1.7647018342857144</v>
      </c>
      <c r="F103" s="13">
        <f>+F58/F10</f>
        <v>1.7229414000000001</v>
      </c>
      <c r="G103" s="13">
        <f>+G58/G10</f>
        <v>1.7888550533333334</v>
      </c>
      <c r="H103" s="13">
        <f>+H58/H10</f>
        <v>2.0011589169960473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6.7621343427082472</v>
      </c>
      <c r="F104" s="13">
        <f>+F11/F87</f>
        <v>12.578192713033689</v>
      </c>
      <c r="G104" s="13">
        <f>+G11/G87</f>
        <v>7.9439722147592784</v>
      </c>
      <c r="H104" s="13">
        <f>+H11/H87</f>
        <v>7.7987674416559329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7.5757575757575761</v>
      </c>
      <c r="F105" s="13">
        <f>+F53*100/F11</f>
        <v>4.918032786885246</v>
      </c>
      <c r="G105" s="13">
        <f>+G53*100/G11</f>
        <v>0</v>
      </c>
      <c r="H105" s="13">
        <f>+H53*100/H11</f>
        <v>8.0415097155808617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51.228290475062479</v>
      </c>
      <c r="F106" s="13">
        <f>+F53*100/F87</f>
        <v>61.859964162460763</v>
      </c>
      <c r="G106" s="13">
        <f>+G53*100/G87</f>
        <v>0</v>
      </c>
      <c r="H106" s="13">
        <f>+H53*100/H87</f>
        <v>62.713864151631888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0.74800171584469788</v>
      </c>
      <c r="F107" s="35">
        <f>+F11/F58</f>
        <v>0.70809140693931905</v>
      </c>
      <c r="G107" s="35">
        <f>+G11/G58</f>
        <v>0.70436114857496668</v>
      </c>
      <c r="H107" s="35">
        <f>+H11/H58</f>
        <v>0.71458592711196678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1.4691910753066251</v>
      </c>
      <c r="F109" s="39">
        <f>+F85*100/F29</f>
        <v>0.5921598613190171</v>
      </c>
      <c r="G109" s="39">
        <f>+G85*100/G29</f>
        <v>0.89974023674681514</v>
      </c>
      <c r="H109" s="39">
        <f>+H85*100/H29</f>
        <v>0.88822560455339516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11.061621640973224</v>
      </c>
      <c r="F110" s="41">
        <f>+F87*100/F58</f>
        <v>5.6295162834131602</v>
      </c>
      <c r="G110" s="41">
        <f>+G87*100/G58</f>
        <v>8.8666114323300231</v>
      </c>
      <c r="H110" s="41">
        <f>+H87*100/H58</f>
        <v>9.1628059492467298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78.601674997665071</v>
      </c>
      <c r="F111" s="41">
        <f>+F68*100/F72</f>
        <v>90.362671835617746</v>
      </c>
      <c r="G111" s="41">
        <f>+G68*100/G72</f>
        <v>88.55514666910365</v>
      </c>
      <c r="H111" s="41">
        <f>+H68*100/H72</f>
        <v>88.239871080348351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10.7318975617811</v>
      </c>
      <c r="F112" s="41">
        <f>+F64*100/F23</f>
        <v>10.35470797546664</v>
      </c>
      <c r="G112" s="41">
        <f>+G64*100/G23</f>
        <v>8.741859751956893</v>
      </c>
      <c r="H112" s="41">
        <f>+H64*100/H23</f>
        <v>10.751103439686402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26.20129567389538</v>
      </c>
      <c r="F113" s="41">
        <f>+F85*100/F72</f>
        <v>15.101522158877399</v>
      </c>
      <c r="G113" s="41">
        <f>+G85*100/G72</f>
        <v>22.414955867325794</v>
      </c>
      <c r="H113" s="41">
        <f>+H85*100/H72</f>
        <v>20.781137267862885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5.6073222240318259</v>
      </c>
      <c r="F114" s="42">
        <f>F72*100/F29</f>
        <v>3.9211932087979431</v>
      </c>
      <c r="G114" s="42">
        <f>G72*100/G29</f>
        <v>4.0140174358244591</v>
      </c>
      <c r="H114" s="42">
        <f>H72*100/H29</f>
        <v>4.2741915088881921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9.514309808713886</v>
      </c>
      <c r="F115" s="44">
        <f>+(F24+F25)*100/F23</f>
        <v>10.80297099908465</v>
      </c>
      <c r="G115" s="44">
        <f>+(G24+G25)*100/G23</f>
        <v>4.8868535652942064</v>
      </c>
      <c r="H115" s="44">
        <f>+(H24+H25)*100/H23</f>
        <v>11.503774360110267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13.28187785653969</v>
      </c>
      <c r="F117" s="10">
        <f>(F58+F59)*100/F29</f>
        <v>10.518840900483056</v>
      </c>
      <c r="G117" s="10">
        <f>(G58+G59)*100/G29</f>
        <v>10.191915163877784</v>
      </c>
      <c r="H117" s="10">
        <f>(H58+H59)*100/H29</f>
        <v>9.7405994983328039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18.688607517608457</v>
      </c>
      <c r="F118" s="13">
        <f>+F58*100/(F34+F35)</f>
        <v>17.97136229123922</v>
      </c>
      <c r="G118" s="13">
        <f>+G58*100/(G34+G35)</f>
        <v>13.435618538969861</v>
      </c>
      <c r="H118" s="13">
        <f>+H58*100/(H34+H35)</f>
        <v>12.313648469767088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86.718122143460306</v>
      </c>
      <c r="F119" s="13">
        <f>+F40*100/F29</f>
        <v>89.481159099516944</v>
      </c>
      <c r="G119" s="13">
        <f>+G40*100/G29</f>
        <v>89.808084836122219</v>
      </c>
      <c r="H119" s="13">
        <f>+H40*100/H29</f>
        <v>90.259400501667201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71.069381943119453</v>
      </c>
      <c r="F120" s="35">
        <f>+(F34+F35)*100/F29</f>
        <v>58.53112707883497</v>
      </c>
      <c r="G120" s="35">
        <f>+(G34+G35)*100/G29</f>
        <v>75.355661396271742</v>
      </c>
      <c r="H120" s="35">
        <f>+(H34+H35)*100/H29</f>
        <v>78.566347632364554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51.652490303996245</v>
      </c>
      <c r="F122" s="10">
        <f>+F23*100/F29</f>
        <v>43.957253700413453</v>
      </c>
      <c r="G122" s="10">
        <f>+G23*100/G29</f>
        <v>48.071135129134682</v>
      </c>
      <c r="H122" s="10">
        <f>+H23*100/H29</f>
        <v>45.027789042152044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72.678963699637123</v>
      </c>
      <c r="F123" s="13">
        <f>+F23*100/(F34+F35)</f>
        <v>75.100644553124496</v>
      </c>
      <c r="G123" s="13">
        <f>+G23*100/(G34+G35)</f>
        <v>63.792333898237175</v>
      </c>
      <c r="H123" s="13">
        <f>+H23*100/(H34+H35)</f>
        <v>57.311801297994066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25.713915782899047</v>
      </c>
      <c r="F124" s="35">
        <f>+F58*100/F23</f>
        <v>23.929704462824795</v>
      </c>
      <c r="G124" s="35">
        <f>+G58*100/G23</f>
        <v>21.061493941266722</v>
      </c>
      <c r="H124" s="35">
        <f>+H58*100/H23</f>
        <v>21.485362858762688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0.31317795368863149</v>
      </c>
      <c r="F126" s="10">
        <f>+(F16+F17+F18+F19)/(F34+F35)</f>
        <v>0.31142233923168222</v>
      </c>
      <c r="G126" s="10">
        <f>+(G16+G17+G18+G19)/(G34+G35)</f>
        <v>0.34062615844657457</v>
      </c>
      <c r="H126" s="10">
        <f>+(H16+H17+H18+H19)/(H34+H35)</f>
        <v>0.3272130634193427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57.425669391687698</v>
      </c>
      <c r="F127" s="13">
        <f>+(F16+F17+F18+F19+F20+F21+F22)*100/(F34+F35)</f>
        <v>50.685073367731675</v>
      </c>
      <c r="G127" s="13">
        <f>+(G16+G17+G18+G19+G20+G21+G22)*100/(G34+G35)</f>
        <v>60.673232476876699</v>
      </c>
      <c r="H127" s="13">
        <f>+(H16+H17+H18+H19+H20+H21+H22)*100/(H34+H35)</f>
        <v>62.127429921669084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0.31317795368863149</v>
      </c>
      <c r="F128" s="35">
        <f>+(F16+F17+F19)/(F34+F35)</f>
        <v>0.29456781161856938</v>
      </c>
      <c r="G128" s="35">
        <f>+(G16+G17+G19)/(G34+G35)</f>
        <v>0.32496877689291104</v>
      </c>
      <c r="H128" s="35">
        <f>+(H16+H17+H19)/(H34+H35)</f>
        <v>0.31976129399486863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2015-08-30T19:39:01Z</dcterms:modified>
</cp:coreProperties>
</file>